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codeName="ThisWorkbook"/>
  <xr:revisionPtr revIDLastSave="0" documentId="13_ncr:1_{1DA936C3-72ED-4A41-BC83-C9536BFA46CF}" xr6:coauthVersionLast="47" xr6:coauthVersionMax="47" xr10:uidLastSave="{00000000-0000-0000-0000-000000000000}"/>
  <bookViews>
    <workbookView xWindow="-108" yWindow="-108" windowWidth="23256" windowHeight="12576" xr2:uid="{00000000-000D-0000-FFFF-FFFF00000000}"/>
  </bookViews>
  <sheets>
    <sheet name="Noslēgtie_līgumi" sheetId="1" r:id="rId1"/>
    <sheet name="Vizītkartes" sheetId="3" r:id="rId2"/>
  </sheets>
  <definedNames>
    <definedName name="ColumnTitle1" localSheetId="1">Books4[[#Headers],[Overdue]]</definedName>
    <definedName name="ColumnTitle1">Books[[#Headers],[Nr.p.k.]]</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2" i="3"/>
  <c r="A11" i="3"/>
  <c r="A3" i="3"/>
</calcChain>
</file>

<file path=xl/sharedStrings.xml><?xml version="1.0" encoding="utf-8"?>
<sst xmlns="http://schemas.openxmlformats.org/spreadsheetml/2006/main" count="147" uniqueCount="95">
  <si>
    <t>Overdue</t>
  </si>
  <si>
    <t>Projekta Nr.</t>
  </si>
  <si>
    <t>Projekta iesniedzējs</t>
  </si>
  <si>
    <t>Saite uz vizītkarti</t>
  </si>
  <si>
    <t>Nr.p.k.</t>
  </si>
  <si>
    <t>Vizītkarte</t>
  </si>
  <si>
    <t>Projekta nosaukums</t>
  </si>
  <si>
    <t>Piezīmes</t>
  </si>
  <si>
    <t>atpakaļ uz apstiprināto pieteikumu sarakstu</t>
  </si>
  <si>
    <t>1.</t>
  </si>
  <si>
    <t>2.</t>
  </si>
  <si>
    <t>3.</t>
  </si>
  <si>
    <t>4.</t>
  </si>
  <si>
    <t>5.</t>
  </si>
  <si>
    <t>6.</t>
  </si>
  <si>
    <t>7.</t>
  </si>
  <si>
    <t>8.</t>
  </si>
  <si>
    <t>9.</t>
  </si>
  <si>
    <t>10.</t>
  </si>
  <si>
    <t>11.</t>
  </si>
  <si>
    <t>Biedrība “Latvijas Sarkanais Krusts”</t>
  </si>
  <si>
    <t>Biedrība “Tavi draugi”</t>
  </si>
  <si>
    <t>2022.LV/BDP_UKR/1</t>
  </si>
  <si>
    <t>2022.LV/BDP_UKR/2</t>
  </si>
  <si>
    <t>2022.LV/BDP_UKR/3</t>
  </si>
  <si>
    <t>2022.LV/BDP_UKR/5</t>
  </si>
  <si>
    <t>2022.LV/BDP_UKR/9</t>
  </si>
  <si>
    <t>2022.LV/BDP_UKR/10</t>
  </si>
  <si>
    <t>Biedrība “Latvijas Samariešu apvienība”</t>
  </si>
  <si>
    <t>Biedrība “Ventspils ukraiņu kultūras biedrība “KOBZAR””</t>
  </si>
  <si>
    <t>Biedrība “Gribu palīdzēt bēgļiem”</t>
  </si>
  <si>
    <t>Nodibinājums “BĒRNU SLIMNĪCAS FONDS”</t>
  </si>
  <si>
    <t>Biedrība “Palīdzēsim viens otram”</t>
  </si>
  <si>
    <t>Biedrība “TABITAS SIRDS”</t>
  </si>
  <si>
    <t>Nodibinājums “Centra MARTA Liepājas nodibinājums”</t>
  </si>
  <si>
    <t>Nodibinājums “Viduslatgales pārnovadu fonds”</t>
  </si>
  <si>
    <t>Nodibinājums “Alūksnes un Apes novada fonds”</t>
  </si>
  <si>
    <t>2022.LV/BDP_UKR/17</t>
  </si>
  <si>
    <t>2022.LV/BDP_UKR/15</t>
  </si>
  <si>
    <t>2022.LV/BDP_UKR/20</t>
  </si>
  <si>
    <t>2022.LV/BDP_UKR/16</t>
  </si>
  <si>
    <t>2022.LV/BDP_UKR/25</t>
  </si>
  <si>
    <t>Projekta “Atbalsts Ukrainas civiliedzīvotājiem Latvijā” mērķis ir turpināt sniegt  mērķtiecīgu un uz vajadzībām balstītu atbalstu Ukrainas civiliedzīvotājiem Latvijā. 
Projekta ietvaros plānots turpināt  sniegt koordinētu starpinstitucionālo atbalstu (humānās palīdzības šķirošanu, nodrošināšanu, atbalsta pasākumu organizēšanu un plānošanu, brīvprātīgā darba koordinēšanu)  reģionos Krievijas pierobežā, nodrošināt  pedagoģisko atbalstu Ukrainas civiliedzīvotāju ģimeņu bērniem  mācību procesā un informatīvo atbalstu telefoniski un elektroniski. 
Projekta ietvaros informatīvu, praktisku, izglītojošu un psihoemocionālu atbalstu vairākkārtīgi saņems vismaz 1200 Ukrainas civiliedzīvotāji.</t>
  </si>
  <si>
    <t xml:space="preserve">Atbalsts Ukrainas civiliedzīvotājiem Latvijā </t>
  </si>
  <si>
    <t xml:space="preserve">Sasildi Ukrainu! </t>
  </si>
  <si>
    <t xml:space="preserve">Sadarbībā ar Latvijas Samariešu apvienības kolēģiem Kijivā, Ukrainā - Kiewer Samariter / Спілка Самаритян України Київське Об'єднання, tiek plānota labdarības kampaņa “Sasildi Ukrainu”, lai piesaistītu gan finanšu, gan materiālos ziedojumus Kijivas un apkārtējo reģionu iedzīvotāju atbalstam ar silto apģērbu, segām un spilveniem, un citām precēm, kas nepieciešamas gada aukstajā periodā.
Projekta ietvaros plānots nokomplektēt 1 kravu (līdz 33 paletēm) ar dažāda veida ziedojumiem, lai līdz 1 000 ukraiņu savā dzimtenē varētu droši pārciest gada auksto periodu. Tiks nodrošināts arī Rīgas ziedojumu izdales punkta darbs un ziedojumu piesaiste un izdale reģionos. </t>
  </si>
  <si>
    <t>Ventspils ukraiņu kultūras biedrības "KOBZAR" darbības nepārtrauktības nodrošināšana Ukrainas civiliedzīvotāju atbalsta sniegšanai</t>
  </si>
  <si>
    <t>Projekta mērķis ir atbalstīt Ventspils ukraiņu kultūras biedrības “KOBZAR” darbības nepārtrauktību un piesaistīt brīvprātīgos darba veicējus, lai koordinētu un nodrošinātu atbalstu Ukrainas civiliedzīvotājiem.
Projektu mērķa grupa – 150 Ukrainas civiliedzīvotāji.
Projekta ietvaros plānota:
1)	brīvprātīgā darba koordinēšana,
2)	speciālistu piesaiste pakalpojumu nodrošināšanai, t.sk. sestdienas skolas izveide ukraiņu diasporai,
3)	telpu nodrošināšana palīdzības sniegšanai.
Plānotās aktivitātes tiks realizētas no 01.09.2022. līdz 31.12.2022. Lielā Dzirnavu ielā 14 un no 01.10.2022. līdz 31.12.2022. Andreja ielā 11, Ventspilī. 
Īstenojot projektā plānotās darbības, tiktu sasniegts projekta mērķis – atbalstīta Biedrības darbības nepārtrauktība un piesaistīti brīvprātīgo darbu veicēji pakalpojumu un atbalsta sniegšanai Ukrainas civiliedzīvotājiem.</t>
  </si>
  <si>
    <t>NVO atbalsta koordinēšana Ukrainas civiliedzīvotājiem Latvijā</t>
  </si>
  <si>
    <t>Biedrība “Gribu palīdzēt bēgļiem” kopš karadarbības sākuma Ukrainā 24.02. sniedz daudzpusīgu atbalstu Ukrainas bēgļiem Latvijā, nodrošinot informatīvu un praktisku atbalstu. 
Regulāra informācijas apmaiņa ar citām NVO, valsts iestādēm, pašvaldībām un uzņēmējiem ir ļāvusi izveidot informatīvos resursus Ukrainas bēgļu atbalstam Latvijā, labāk organizēt un veicināt plašu sadarbību un sabiedrības iesaisti. T.sk. biedrība uztur vairākas vietnes un citus resursus, piemēram, palidziukrainai.lv vai ukraine-latvia.com, kur četrās valodās pieejama aktuālā informācija par ieceļošanu, uzturēšanos, izglītības un darba iespējām Latvijā; Labdarības organizāciju karte palidzibaskarte.lv informē par iespējām sniegt un saņemt humāno palīdzību; portāls majasbegliem.lv informē par mājokļu izīrēšanu Latvijā; Pasākumu kalendāra vietnē podiyi.lv apkopota informācija par pasākumiem Ukrainas bēgļiem vai Ukrainas atbalstam; “Gribu palīdzēt bēgļiem” Facebook grupa pulcē ap 24000 biedru operatīvai informācijas apmaiņai, informācijas bots aplikācijā Telegram (@uainfolv_bot) ukrainiski.
Ar projekta atbalstu tiks nodrošināts šo resursu pilnvērtīgs darbs līdz gada beigām, kā arī attīstītas komunikācijas aktivitātes. Lai pilnveidotu NVO koordinācijas tīkla darbu, plānots seminārs iesaistītajām NVO. Tāpat ļoti būtiska, lai mazinātu darbinieku un brīvprātīgo izdegšanu un emocionālu un psiholoģisku problēmu veidošanos, ir supervīzija, kas tiks realizēta vairākus mēnešus.</t>
  </si>
  <si>
    <t>Psiholoģisks un emocionāls atbalsts Ukrainas bēgļu bērniem un viņu ģimenēm, aktīvi iesaistot pašus Ukrainas bēgļus – speciālistus projekta īstenošanā, kā arī brīvprātīgā darba veicējus, stiprinot sabiedrības solidaritāti un vienotību.</t>
  </si>
  <si>
    <t>Projekta mērķis ir sniegt profesionālu psiholoģisku atbalstu Ukrainas bērniem, viņu ģimenēm, kuri ieradušies Latvijā bēgļu gaitās, aktīvi iesaistot pašus Ukrainas bēgļus – speciālistus, kā arī brīvprātīgā darba veicējus projekta īstenošanā. Projekts paredz arī ziedojumu piesaistes programmas nepārtrauktības nodrošināšanu un atbalsta sniegšanu veselības aprūpes jomā Ukrainas bēgļu bērniem ilgtermiņā.
Projekta tiešā mērķa grupa – Ukrainas bēgļu bērni (ar ģimenēm/pavadošajām personām), kuriem nepieciešama profesionāla psiholoģiska palīdzība.
Projekta netiešā mērķa grupa – visa Latvijas sabiedrība (kā arī pašā Ukrainā esošas ģimenes ar bērniem). Tāpat brīvprātīgie darba veicēji, kuri iesaistīsies projekta aktivitātēs.
Projekta galvenās aktivitātes:
1. Profesionāls psiholoģisks atbalsts Ukrainas bēgļu bērniem ar ģimenēm;
2. Animācijas īsfilmu cikla izveide “Karš Ukrainā bērna acīm”;
3. Ziedojumu piesaistes programmas nepārtraukta darbība (aktualizēšana) un veselības aprūpes atbalsts Ukrainas bēgļu bērniem ar ģimenēm, iesaistot brīvprātīgo cilvēkresursu;
Projekta rezultāti: profesionāls psihoemocionāls atbalsts Ukrainas bēgļu bērniem ar ģimenēm, psiholoģisku animācijas īsfilmu izveide un pieejamība sabiedrībai (bēgļu bērnu zīmētas animācijas profesionāla psihologa pavadībā par piedzīvoto Ukrainas kara skartajos reģionos, bērnu redzējums par esošo kara konfliktu un tā atrisinājumu). Sabiedrības iesaiste ziedojumu atbalsta programmā Ukrainas bēgļu (bērnu) atbalstam un, ar brīvprātīgo cilvēkresursu iesaistes palīdzību, nodrošināta veselības aprūpes koordinēšana un atbalsts bēgļu ģimenēm ar bērniem veselības aprūpes jomā. 
Projekta īstenošanas laiks: 01.08.2022 – 31.12.2022. Projekta īstenošanas vieta Rīga, Latvija.</t>
  </si>
  <si>
    <t>BDR “Tavi draugi” atbalsta pasākumu nodrošināšana Ukrainas iedzīvotājiem</t>
  </si>
  <si>
    <t>Projekta “BDR “Tavi draugi” atbalsta pasākumu nodrošināšana Ukrainas iedzīvotājiem” mērķis ir nodrošināt BDR “Tavi draugi” darbības nepārtrauktību, lai turpinātu īstenot  atbalsta sniegšanas pasākumus Ukrainas iedzīvotājiem, veicot brīvprātīgā darba un atbalsta pasākumu koordinēšanu un ziedojumu, t.sk. humānās palīdzības vākšanu un apstrādi. Projekta ietvaros paredzēts  nodrošināt atalgojumu diviem biedrības darbiniekiem un segt telpu nomas  izmaksas 4 mēnešus.
Projekta īstenošanas laiks ir no 01.09.-31.12.2022.
Projekta ietvaros tiks veikta palīdzības sniegšanas pasākumu koordinēšana un popularizēšana, nodrošinot atalgojumu 2 darbiniekiem (biedrības vadītājam, vadītāja vietniecei).
Projekta mērķgrupa  ir Ukrainas iedzīvotāji Ukrainā un Latvijā, kam nepieciešama palīdzība dēļ karadarbības Ukrainā. Prognozētais palīdzības saņēmēju skaits projekta ietvaros- vismaz 2000 personas Ukrainā un 4000 personas Latvijā.
Projekta attiecināmās izmaksas 29995,66 EUR, kur 100% no attiecināmajām izmaksām sedz Sabiedrības integrācijas fonds.
Projekta īstenošanas vieta- visa Latvijas teritorija, ar galveno  loģistikas centru Rīgā, Ventspils ielā 50 un kara skartās teritorijas Ukrainā.</t>
  </si>
  <si>
    <t>Atbalsta sniegšanas nodrošināšana un integrācija sabiedrībā  Ukrainas cilviliedzīvotājiem</t>
  </si>
  <si>
    <t xml:space="preserve">Projekta mērķis ir nodrošināt biedrības atbalsta sniegšanas nepārtrauktību Ukrainas civiliedzīvotāju ģimenēm Latvijā, spējot ātri un efektīvi reaģēt uz palīdzības lūgumiem. 
Projekta mērķa grupa ir tie Ukrainas iedzīvotāji visā Latvijas teritorijā, kuriem nepieciešama dažāda veida palīdzība.
Projekta īstenošanas rezultātā tiks turpināta dažāda veida palīdzības sniegšanas nodrošināšana: 
- informācijas apkopošana par cilvēkiem/ģimenēm, kuriem nepieciešama palīdzība, vajadzību apzināšana;
- darbs noliktavās, palīdzot pie preču saņemšanas, kārtošanas, pakošanas, iekraušanas, dežūru nodrošināšanas;
- brīvprātīgo darba koordinēšana;
- mentorings/ tieša komunikācija ar ģimenēm;
- dažādu speciālistu piesaiste;
- atbalsta pasākumu organizēšana
un citu līdzīgu darbību nodrošināšana.
Plānots, ka atbalstu saņems vismaz 320 biedrības redzes lokā esošās ukraiņu ģimenes, kā arī visas citas, kuras lūgs atbalstu. </t>
  </si>
  <si>
    <t>Humānā atbalsta nepārtrauktības nodrošināšana Ukrainas iedzīvotājiem Dienvidkurzemē, Kuldīgas novadā un Liepājas valstspilsētā un brīvprātīgo iesaiste palīdzības darbā.</t>
  </si>
  <si>
    <t>Nodrošināt pirmo humāno palīdzību jebkuram Ukrainas civiliedzīvotājam, kurš meklē patvērumu un palīdzību karadarbības izraisīto seku dēļ Liepājas valstspilsētā, Dienvidkurzemes novadā, Kuldīgas pilsētā un novadā, tostarp, ceļojot tranzītā. Iesaistīt līdzcilvēkus brīvprātīgo darbā  un atbalsta sniegšanā Ukrainas tautai. Koordinēt humāno atbalstu sadarbībā ar pašvaldībām un valsts iestādēm. Regulāri piesaistīt ziedotājus un sniegt informāciju par humāno atbalstu. Sagatavot un sūtīt nepieciešamo palīdzību uz Ukrainu. Atbalstīt un nodrošināt pašvaldību piešķirto dzīvokļu, Ukrainas iedzīvotāju izmitināšanai, aprīkošanu ar primāri nepieciešamajām lietām – sadzīves tehniku, mēbelēm un citām sadzīvei nepieciešamām lietām. Sadraudzības pasākumsa organizēšana Ukrainas bēgļiem Dienvidkurzemē. 
Projekta mērķa grupa ir Ukrainas iedzīvotāji, kuri patvērumu jau raduši Liepājas valstspilsētā, Dienvidkurzemes novadā, Kuldīgas pilsētā un novadā, kuri vēl ieceļos un tie ukraiņi, kuri ceļo tranzītā caur Liepājas ostu. Vēlamies atbalstīt gan ukraiņus, kuri dzīvo pašvaldību ierādītās pagaidu mītnēs, gan tie, kuri paši iekārtojas savās vai pašvaldību dzīvesvietās.
Projekta realizēšanas laikā plānojam sniegt palīdzību aptuveni 800 Ukrainas civiliedzīvotājiem (aptuveni 200 cilvēkiem mēnesī), kuri raduši patvērumu Liepājas valstspilsētā, Dienvidkurzemes novadā un Kuldīgas pilsētā, un brīvprātīgo darbā piesaistīt līdz 120 līdzcilvēku (līdz 30 cilvēkiem mēnesī).</t>
  </si>
  <si>
    <t>MARTA: atbalsts un palīdzība Ukrainas sievietēm un bērniem Liepājā un Dienvidkurzemes novadā</t>
  </si>
  <si>
    <t>Projekta mērķis: sniegt atbalstu vardarbības seku mazināšanā sievietēm un bērniem, kuri, bēgot no kara Ukrainā, apmetušies Liepājā un Dienvidkurzemes novadā.
Projekta mērķa grupa ir sievietes un bērni – Ukrainas kara bēgļi, kuri cietuši no vardarbības.
Projekta īstenošanas laiks: 01.08.2022. – 31.12.2022. 
Projekta īstenošanas vieta: Liepāja, projekta aktivitātes vērstas uz Liepājā un Dienvidkurzemē esošo mērķgrupu. 
Projekta galvenās aktivitātes:
1.	Profesionāli sociālās rehabilitācijas pakalpojumi: psihologa, jurista, sociālā darbinieka konsultācijas;
2.	Līdzgaitnieka pakalpojumi personām bez latviešu un krievu valodas zināšanām;
3.	Atbalsta grupas nodarbības;
4.	Vizuāli plastiskās mākslas nodarbības;
5.	Deju un kustību nodarbības.
Projekta īstenošanas rezultātā mērķa grupai būs pieejami vajadzībām pielāgoti pakalpojumi, sniegts psihoemocionālais atbalsts, nodrošināta krīzes intervence, mazināts posttraumatiskais stress, veicināta iekļaušanās vietējā sabiedrībā un piekļuve atbalsta, palīdzības un pakalpojumu saņemšanai.</t>
  </si>
  <si>
    <t>Ukrainas iedzīvotāju atbalstam Viduslatgalē</t>
  </si>
  <si>
    <t>Projekta mērķis ir nodrošināt koordinētu un savlaicīgu atbalstu Ukrainas civiliedzīvotājiem, kas ieradušies Preiļu novadā kopš 2022. gada 24. februāra.
Projekta mērķa grupa ir Preiļu novadā dzīvojošie Ukrainas valstspiederīgie, Ukrainas sievietes, Preiļu, Līvānu, Rēzeknes un Augšdaugavas novadā dzīvojošie pirmsskolas un sākumskolas vecuma ukraiņu bērni.
Projekta aktivitātes tiks īstenotas no 2022. gada augusta līdz decembrim Preiļos.
Projektā plānotās aktivitātes: ziedojumu piesaiste, atbalsta grupa sievietēm, silto smilšu, attīstošas un iesaistošas nodarbības bērniem.
Projekta rezultātā būs piesaistīti līdzekļi savlaicīgam Ukrainas civiliedzīvotāju vajadzību atbalstam, sniegts psihoemocionāls atbalsts Viduslatgalē dzīvojošajām Ukrainas sievietēm, pirmsskolas un sākumskolas vecuma bērniem.</t>
  </si>
  <si>
    <t>“Ukrainas tautas tuvās un tālās mājas”</t>
  </si>
  <si>
    <t xml:space="preserve">Projekta ”Ukrainas tautas tuvās un tālās mājas” mērķis ir nodrošināt nepārtrauktu palīdzības sniegšanu Ukrainas bēgļiem Alūksnes un Smiltenes novados, brīvprātīgo darbu, saskaņotu darbību, palīdzības nosūtīšanu uz Ukrainu. Projekta mērķa grupa ir Ukrainas bēgļi, kuri noteiktu laiku uzturas vietējās kopienās, kā arī bēgļi, kuri šķērso novadu robežas un uzturas īslaicīgi. Projekts tiks īstenots no 01.10.2022.-31.12.2022. Alūksnes un Smiltenes novados sadarbībā ar pašvaldībām, uzņēmējiem, brīvprātīgajiem, NVO Latvijā un Ukrainā. Projekta ietvaros plānotas ziedojumu piesaistes aktivitātes, – atbalsts Ukrainas kara bēgļiem, saliedēšanās un integrācijas pasākumi, psihologa atbalsts. Aktivitāšu kopums sekmēs pilsoniskās tolerances un līdzatbildības veidošanos ukraiņu tautas atbalstam, sabiedrības aktivizēšanos un iesaisti, ilgtermiņā nodrošinot atbalsta sistēmas noturību. </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</si>
  <si>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                                                                                                  
Latvijas valsts budžeta finansētās programmas “Nevalstisko organizāciju darbība Ukrainas civiliedzīvotāju atbalstam” atklāta projektu pieteikumu konkurss, Identifikācijas Nr. 2022.LV/BDP_UKR</t>
    </r>
  </si>
  <si>
    <t>Projekta iesniedzēja juridiskā adrese</t>
  </si>
  <si>
    <t>Projekta īstenošanas vieta</t>
  </si>
  <si>
    <t>Projekta īstenošanas periods</t>
  </si>
  <si>
    <t>Līguma summa, EUR</t>
  </si>
  <si>
    <t>01.09.2022.-31.12.2022.</t>
  </si>
  <si>
    <t>Rīga, Šarlotes iela 1D, LV-1001</t>
  </si>
  <si>
    <t>Rīga, Vidzemes un Latgales reģions</t>
  </si>
  <si>
    <t xml:space="preserve">Latvijas valsts budžeta finansētās programmas “Nevalstisko organizāciju darbība Ukrainas civiliedzīvotāju atbalstam”
projektu vizītkartes               </t>
  </si>
  <si>
    <t>Rīga, Katoļu iela 22, LV-1003</t>
  </si>
  <si>
    <t>01.08.2022.-31.12.2022.</t>
  </si>
  <si>
    <t>Ventspils, Kapteiņu iela 18 - 1, LV-3601</t>
  </si>
  <si>
    <t>Ventspils</t>
  </si>
  <si>
    <t>Rīga, Ausmas iela 6A, LV-1006</t>
  </si>
  <si>
    <t>26.07.2022.-31.12.2022.</t>
  </si>
  <si>
    <t>Rīga, Latvija</t>
  </si>
  <si>
    <t>Rīga, Vienības gatve 45, LV-1004</t>
  </si>
  <si>
    <t>Latvija</t>
  </si>
  <si>
    <t>Tukuma nov., Engures pag., Engure, Selgas iela 13, LV-3113</t>
  </si>
  <si>
    <t>Rīga, Bruņinieku iela 72A - 7, LV-1009</t>
  </si>
  <si>
    <t>15.08.2022.-31.12.2022.</t>
  </si>
  <si>
    <t>Dienvidkurzemes nov., Grobiņas pag., "Pūrāni", LV-3430</t>
  </si>
  <si>
    <t>23.08.2022.-30.12.2022.</t>
  </si>
  <si>
    <t>Dienvidkurzemes novads,
Kuldīgas novads,
Liepājas valstspilsēta</t>
  </si>
  <si>
    <t>Liepāja, Kūrmājas prospekts 11, LV-3401</t>
  </si>
  <si>
    <t>Liepāja, Dienvidkurzeme</t>
  </si>
  <si>
    <t>Preiļu nov., Preiļi, Tirgus laukums 1, LV-5301</t>
  </si>
  <si>
    <t>Preiļi</t>
  </si>
  <si>
    <t>01.10.2022.-31.12.2022.</t>
  </si>
  <si>
    <t>Alūksnes nov., Alūksne, Dārza iela 8A, LV-4301</t>
  </si>
  <si>
    <t>Alūksnes novadā, Smiltenes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</si>
</sst>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theme="3" tint="-0.24994659260841701"/>
      </top>
      <bottom style="thin">
        <color indexed="64"/>
      </bottom>
      <diagonal/>
    </border>
    <border>
      <left style="thin">
        <color indexed="64"/>
      </left>
      <right style="thin">
        <color indexed="64"/>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11" fillId="0" borderId="4" xfId="0" applyFont="1" applyBorder="1" applyAlignment="1">
      <alignment horizontal="left" vertical="center" wrapText="1"/>
    </xf>
    <xf numFmtId="0" fontId="5" fillId="0" borderId="0" xfId="1" applyFont="1" applyFill="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5" fillId="0" borderId="0" xfId="1" applyFont="1" applyFill="1" applyBorder="1" applyAlignment="1">
      <alignment vertical="center" wrapTex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0" fontId="15" fillId="0" borderId="4" xfId="0" applyFont="1" applyBorder="1" applyAlignment="1">
      <alignment horizontal="left" vertical="center" wrapText="1"/>
    </xf>
    <xf numFmtId="165" fontId="14" fillId="0" borderId="0" xfId="11" applyFont="1" applyBorder="1">
      <alignment horizontal="left" vertical="center" wrapText="1" indent="1"/>
    </xf>
    <xf numFmtId="0" fontId="15" fillId="0" borderId="5" xfId="0" applyFont="1" applyBorder="1" applyAlignment="1">
      <alignment horizontal="left" vertical="center" wrapText="1"/>
    </xf>
    <xf numFmtId="0" fontId="11" fillId="0" borderId="4" xfId="0" applyFont="1" applyBorder="1" applyAlignment="1">
      <alignment horizontal="left" vertical="center"/>
    </xf>
    <xf numFmtId="4" fontId="11"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0" fontId="8" fillId="0" borderId="2" xfId="7" applyFont="1" applyAlignment="1">
      <alignment horizontal="center" vertical="center" wrapText="1"/>
    </xf>
    <xf numFmtId="0" fontId="8" fillId="0" borderId="6" xfId="7" applyFont="1" applyBorder="1" applyAlignment="1">
      <alignment horizontal="center" vertical="center" wrapText="1"/>
    </xf>
    <xf numFmtId="0" fontId="11" fillId="0" borderId="7"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4" fontId="11" fillId="0" borderId="4" xfId="0" applyNumberFormat="1" applyFont="1" applyBorder="1" applyAlignment="1">
      <alignment horizontal="left" vertical="center" wrapText="1"/>
    </xf>
    <xf numFmtId="0" fontId="5" fillId="4" borderId="4" xfId="0" applyFont="1" applyFill="1" applyBorder="1">
      <alignment horizontal="left" vertical="center" wrapText="1" indent="1"/>
    </xf>
    <xf numFmtId="165" fontId="11" fillId="0" borderId="4" xfId="11"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2">
    <dxf>
      <font>
        <strike val="0"/>
        <outline val="0"/>
        <shadow val="0"/>
        <u val="none"/>
        <vertAlign val="baseline"/>
        <sz val="11"/>
        <name val="Georgia"/>
        <family val="1"/>
        <scheme val="minor"/>
      </font>
    </dxf>
    <dxf>
      <font>
        <strike val="0"/>
        <outline val="0"/>
        <shadow val="0"/>
        <u val="none"/>
        <vertAlign val="baseline"/>
        <sz val="11"/>
        <name val="Georgia"/>
        <family val="1"/>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color theme="1"/>
        <name val="Georgia"/>
        <family val="1"/>
        <scheme val="minor"/>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Georgia"/>
        <family val="1"/>
        <scheme val="minor"/>
      </font>
      <border outline="0">
        <left style="thin">
          <color indexed="64"/>
        </left>
      </border>
    </dxf>
    <dxf>
      <font>
        <b/>
        <strike val="0"/>
        <outline val="0"/>
        <shadow val="0"/>
        <u val="none"/>
        <vertAlign val="baseline"/>
        <sz val="11"/>
        <color theme="1"/>
        <name val="Georgia"/>
        <family val="1"/>
        <scheme val="minor"/>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numFmt numFmtId="4"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Georgia"/>
        <family val="1"/>
        <scheme val="minor"/>
      </font>
      <alignment horizontal="left" vertical="center" textRotation="0" wrapText="1" indent="0" justifyLastLine="0" shrinkToFit="0" readingOrder="0"/>
    </dxf>
    <dxf>
      <font>
        <strike val="0"/>
        <outline val="0"/>
        <shadow val="0"/>
        <u val="none"/>
        <vertAlign val="baseline"/>
        <sz val="11"/>
        <color theme="1"/>
        <name val="Georgia"/>
        <family val="1"/>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3" totalsRowShown="0" headerRowDxfId="27" dataDxfId="0">
  <tableColumns count="9">
    <tableColumn id="8" xr3:uid="{00000000-0010-0000-0000-000008000000}" name="Nr.p.k." dataDxfId="9" dataCellStyle="Icon Set"/>
    <tableColumn id="1" xr3:uid="{00000000-0010-0000-0000-000001000000}" name="Projekta Nr." dataDxfId="8" totalsRowDxfId="26"/>
    <tableColumn id="3" xr3:uid="{00000000-0010-0000-0000-000003000000}" name="Projekta iesniedzējs" dataDxfId="7" totalsRowDxfId="25"/>
    <tableColumn id="5" xr3:uid="{1E8F3656-7482-45A4-A7F5-85E77FFE4A4E}" name="Projekta nosaukums" dataDxfId="6"/>
    <tableColumn id="10" xr3:uid="{84DD62FC-F7A2-4E94-BCB2-1D80072A3447}" name="Projekta iesniedzēja juridiskā adrese" dataDxfId="5" totalsRowDxfId="24" dataCellStyle="Phone"/>
    <tableColumn id="4" xr3:uid="{00000000-0010-0000-0000-000004000000}" name="Projekta īstenošanas vieta" dataDxfId="4" totalsRowDxfId="23"/>
    <tableColumn id="2" xr3:uid="{A6C0345E-C5B9-49A1-A127-F48047F91BF8}" name="Projekta īstenošanas periods" dataDxfId="3"/>
    <tableColumn id="6" xr3:uid="{E5BAE389-143C-4726-B829-A63AA4D3A3CD}" name="Līguma summa, EUR" dataDxfId="2"/>
    <tableColumn id="7" xr3:uid="{5EB047D6-5F64-4711-8EFA-88C14EB3809B}" name="Piezīmes" dataDxfId="1" dataCellStyle="Hipersait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headerRowDxfId="22" dataDxfId="21">
  <tableColumns count="4">
    <tableColumn id="8" xr3:uid="{E1F0BBBD-1E6C-44D0-A078-5B3A585F284B}" name="Overdue" dataDxfId="20" dataCellStyle="Icon Set">
      <calculatedColumnFormula>IFERROR(((#REF!+DayAllowance)&lt;TODAY())*(LEN(#REF!)=0)*(LEN(#REF!)&gt;0),0)</calculatedColumnFormula>
    </tableColumn>
    <tableColumn id="6" xr3:uid="{EB93F3B4-5CFB-4490-B350-A41BBA96924D}" name="Nr.p.k." dataDxfId="17" dataCellStyle="Icon Set"/>
    <tableColumn id="1" xr3:uid="{7C6548DA-6BDD-4F11-B28E-7E0EE5A7BEB0}" name="Projekta Nr." dataDxfId="19"/>
    <tableColumn id="4" xr3:uid="{0F21CA56-2CDC-4885-84AE-01B3592557FF}" name="Vizītkarte" dataDxfId="1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I13"/>
  <sheetViews>
    <sheetView showGridLines="0" tabSelected="1" zoomScale="85" zoomScaleNormal="85" workbookViewId="0">
      <selection activeCell="E12" sqref="E12"/>
    </sheetView>
  </sheetViews>
  <sheetFormatPr defaultRowHeight="30" customHeight="1" x14ac:dyDescent="0.25"/>
  <cols>
    <col min="1" max="1" width="5.81640625" style="4" customWidth="1"/>
    <col min="2" max="2" width="22.08984375" style="4" customWidth="1"/>
    <col min="3" max="3" width="32" style="4" customWidth="1"/>
    <col min="4" max="4" width="50.26953125" style="4" customWidth="1"/>
    <col min="5" max="5" width="20.26953125" style="7" customWidth="1"/>
    <col min="6" max="6" width="20.7265625" style="4" customWidth="1"/>
    <col min="7" max="7" width="14.36328125" style="4" customWidth="1"/>
    <col min="8" max="8" width="11.453125" style="4" customWidth="1"/>
    <col min="9" max="9" width="12.90625" style="4" customWidth="1"/>
    <col min="10" max="16384" width="8.7265625" style="4"/>
  </cols>
  <sheetData>
    <row r="1" spans="1:9" ht="66" customHeight="1" thickTop="1" x14ac:dyDescent="0.25">
      <c r="B1" s="25" t="s">
        <v>64</v>
      </c>
      <c r="C1" s="25"/>
      <c r="D1" s="25"/>
      <c r="E1" s="25"/>
      <c r="F1" s="25"/>
      <c r="G1" s="25"/>
      <c r="H1" s="25"/>
      <c r="I1" s="25"/>
    </row>
    <row r="2" spans="1:9" ht="41.4" x14ac:dyDescent="0.25">
      <c r="A2" s="30" t="s">
        <v>4</v>
      </c>
      <c r="B2" s="5" t="s">
        <v>1</v>
      </c>
      <c r="C2" s="5" t="s">
        <v>2</v>
      </c>
      <c r="D2" s="5" t="s">
        <v>6</v>
      </c>
      <c r="E2" s="5" t="s">
        <v>65</v>
      </c>
      <c r="F2" s="5" t="s">
        <v>66</v>
      </c>
      <c r="G2" s="5" t="s">
        <v>67</v>
      </c>
      <c r="H2" s="5" t="s">
        <v>68</v>
      </c>
      <c r="I2" s="5" t="s">
        <v>7</v>
      </c>
    </row>
    <row r="3" spans="1:9" ht="28.2" customHeight="1" x14ac:dyDescent="0.25">
      <c r="A3" s="31" t="s">
        <v>9</v>
      </c>
      <c r="B3" s="3" t="s">
        <v>22</v>
      </c>
      <c r="C3" s="23" t="s">
        <v>20</v>
      </c>
      <c r="D3" s="1" t="s">
        <v>43</v>
      </c>
      <c r="E3" s="29" t="s">
        <v>70</v>
      </c>
      <c r="F3" s="26" t="s">
        <v>71</v>
      </c>
      <c r="G3" s="4" t="s">
        <v>69</v>
      </c>
      <c r="H3" s="22">
        <v>28700</v>
      </c>
      <c r="I3" s="2" t="s">
        <v>3</v>
      </c>
    </row>
    <row r="4" spans="1:9" ht="28.2" customHeight="1" x14ac:dyDescent="0.25">
      <c r="A4" s="31" t="s">
        <v>10</v>
      </c>
      <c r="B4" s="3" t="s">
        <v>25</v>
      </c>
      <c r="C4" s="23" t="s">
        <v>28</v>
      </c>
      <c r="D4" s="1" t="s">
        <v>44</v>
      </c>
      <c r="E4" s="29" t="s">
        <v>73</v>
      </c>
      <c r="F4" s="27" t="s">
        <v>79</v>
      </c>
      <c r="G4" s="4" t="s">
        <v>74</v>
      </c>
      <c r="H4" s="22">
        <v>30000</v>
      </c>
      <c r="I4" s="2" t="s">
        <v>3</v>
      </c>
    </row>
    <row r="5" spans="1:9" ht="46.8" customHeight="1" x14ac:dyDescent="0.25">
      <c r="A5" s="31" t="s">
        <v>11</v>
      </c>
      <c r="B5" s="3" t="s">
        <v>37</v>
      </c>
      <c r="C5" s="23" t="s">
        <v>29</v>
      </c>
      <c r="D5" s="1" t="s">
        <v>46</v>
      </c>
      <c r="E5" s="29" t="s">
        <v>75</v>
      </c>
      <c r="F5" s="27" t="s">
        <v>76</v>
      </c>
      <c r="G5" s="4" t="s">
        <v>69</v>
      </c>
      <c r="H5" s="22">
        <v>30000</v>
      </c>
      <c r="I5" s="2" t="s">
        <v>3</v>
      </c>
    </row>
    <row r="6" spans="1:9" ht="28.2" customHeight="1" x14ac:dyDescent="0.25">
      <c r="A6" s="31" t="s">
        <v>12</v>
      </c>
      <c r="B6" s="3" t="s">
        <v>26</v>
      </c>
      <c r="C6" s="23" t="s">
        <v>30</v>
      </c>
      <c r="D6" s="1" t="s">
        <v>48</v>
      </c>
      <c r="E6" s="29" t="s">
        <v>77</v>
      </c>
      <c r="F6" s="27" t="s">
        <v>79</v>
      </c>
      <c r="G6" s="4" t="s">
        <v>78</v>
      </c>
      <c r="H6" s="22">
        <v>30000</v>
      </c>
      <c r="I6" s="2" t="s">
        <v>3</v>
      </c>
    </row>
    <row r="7" spans="1:9" ht="58.8" customHeight="1" x14ac:dyDescent="0.25">
      <c r="A7" s="31" t="s">
        <v>13</v>
      </c>
      <c r="B7" s="3" t="s">
        <v>23</v>
      </c>
      <c r="C7" s="23" t="s">
        <v>31</v>
      </c>
      <c r="D7" s="1" t="s">
        <v>50</v>
      </c>
      <c r="E7" s="29" t="s">
        <v>80</v>
      </c>
      <c r="F7" s="27" t="s">
        <v>79</v>
      </c>
      <c r="G7" s="4" t="s">
        <v>74</v>
      </c>
      <c r="H7" s="22">
        <v>25113</v>
      </c>
      <c r="I7" s="2" t="s">
        <v>3</v>
      </c>
    </row>
    <row r="8" spans="1:9" ht="28.2" customHeight="1" x14ac:dyDescent="0.25">
      <c r="A8" s="31" t="s">
        <v>14</v>
      </c>
      <c r="B8" s="3" t="s">
        <v>38</v>
      </c>
      <c r="C8" s="23" t="s">
        <v>21</v>
      </c>
      <c r="D8" s="1" t="s">
        <v>52</v>
      </c>
      <c r="E8" s="29" t="s">
        <v>82</v>
      </c>
      <c r="F8" s="27" t="s">
        <v>79</v>
      </c>
      <c r="G8" s="4" t="s">
        <v>69</v>
      </c>
      <c r="H8" s="22">
        <v>29995.66</v>
      </c>
      <c r="I8" s="2" t="s">
        <v>3</v>
      </c>
    </row>
    <row r="9" spans="1:9" ht="28.2" customHeight="1" x14ac:dyDescent="0.25">
      <c r="A9" s="31" t="s">
        <v>15</v>
      </c>
      <c r="B9" s="3" t="s">
        <v>39</v>
      </c>
      <c r="C9" s="23" t="s">
        <v>32</v>
      </c>
      <c r="D9" s="1" t="s">
        <v>54</v>
      </c>
      <c r="E9" s="29" t="s">
        <v>83</v>
      </c>
      <c r="F9" s="27" t="s">
        <v>81</v>
      </c>
      <c r="G9" s="4" t="s">
        <v>84</v>
      </c>
      <c r="H9" s="22">
        <v>29978.47</v>
      </c>
      <c r="I9" s="2" t="s">
        <v>3</v>
      </c>
    </row>
    <row r="10" spans="1:9" ht="45.6" customHeight="1" x14ac:dyDescent="0.25">
      <c r="A10" s="31" t="s">
        <v>16</v>
      </c>
      <c r="B10" s="3" t="s">
        <v>24</v>
      </c>
      <c r="C10" s="23" t="s">
        <v>33</v>
      </c>
      <c r="D10" s="1" t="s">
        <v>56</v>
      </c>
      <c r="E10" s="29" t="s">
        <v>85</v>
      </c>
      <c r="F10" s="27" t="s">
        <v>87</v>
      </c>
      <c r="G10" s="4" t="s">
        <v>86</v>
      </c>
      <c r="H10" s="22">
        <v>18465.28</v>
      </c>
      <c r="I10" s="2" t="s">
        <v>3</v>
      </c>
    </row>
    <row r="11" spans="1:9" ht="28.2" customHeight="1" x14ac:dyDescent="0.25">
      <c r="A11" s="31" t="s">
        <v>17</v>
      </c>
      <c r="B11" s="3" t="s">
        <v>27</v>
      </c>
      <c r="C11" s="23" t="s">
        <v>34</v>
      </c>
      <c r="D11" s="1" t="s">
        <v>58</v>
      </c>
      <c r="E11" s="29" t="s">
        <v>88</v>
      </c>
      <c r="F11" s="27" t="s">
        <v>89</v>
      </c>
      <c r="G11" s="4" t="s">
        <v>74</v>
      </c>
      <c r="H11" s="22">
        <v>29045.119999999999</v>
      </c>
      <c r="I11" s="2" t="s">
        <v>3</v>
      </c>
    </row>
    <row r="12" spans="1:9" ht="28.2" customHeight="1" x14ac:dyDescent="0.25">
      <c r="A12" s="31" t="s">
        <v>18</v>
      </c>
      <c r="B12" s="3" t="s">
        <v>40</v>
      </c>
      <c r="C12" s="23" t="s">
        <v>35</v>
      </c>
      <c r="D12" s="1" t="s">
        <v>60</v>
      </c>
      <c r="E12" s="29" t="s">
        <v>90</v>
      </c>
      <c r="F12" s="27" t="s">
        <v>91</v>
      </c>
      <c r="G12" s="4" t="s">
        <v>74</v>
      </c>
      <c r="H12" s="22">
        <v>21917.22</v>
      </c>
      <c r="I12" s="2" t="s">
        <v>3</v>
      </c>
    </row>
    <row r="13" spans="1:9" ht="28.2" customHeight="1" x14ac:dyDescent="0.25">
      <c r="A13" s="31" t="s">
        <v>19</v>
      </c>
      <c r="B13" s="3" t="s">
        <v>41</v>
      </c>
      <c r="C13" s="23" t="s">
        <v>36</v>
      </c>
      <c r="D13" s="1" t="s">
        <v>62</v>
      </c>
      <c r="E13" s="29" t="s">
        <v>93</v>
      </c>
      <c r="F13" s="28" t="s">
        <v>94</v>
      </c>
      <c r="G13" s="4" t="s">
        <v>92</v>
      </c>
      <c r="H13" s="22">
        <v>19400</v>
      </c>
      <c r="I13" s="2" t="s">
        <v>3</v>
      </c>
    </row>
  </sheetData>
  <mergeCells count="1">
    <mergeCell ref="B1:I1"/>
  </mergeCells>
  <phoneticPr fontId="10" type="noConversion"/>
  <conditionalFormatting sqref="I3:I13">
    <cfRule type="expression" dxfId="16" priority="29">
      <formula>$A3=1</formula>
    </cfRule>
  </conditionalFormatting>
  <dataValidations count="6">
    <dataValidation allowBlank="1" showInputMessage="1" showErrorMessage="1" prompt="Title of this worksheet is in this cell. Enter Days Until Overdue in cell at right" sqref="B1" xr:uid="{41D55F5D-A153-4FAB-955C-05986374A926}"/>
    <dataValidation allowBlank="1" showInputMessage="1" showErrorMessage="1" prompt="Enter Contact Phone number in this column under this heading" sqref="E2:H2 C2" xr:uid="{DD243187-5062-4112-9CCA-2F0C3314FFCE}"/>
    <dataValidation allowBlank="1" showInputMessage="1" showErrorMessage="1" prompt="Enter Book Title in this column under this heading" sqref="I2" xr:uid="{E29E8C7D-6836-4752-9627-3FF2E26B69DC}"/>
    <dataValidation allowBlank="1" showInputMessage="1" showErrorMessage="1" prompt="Enter Contact Email address in this column under this heading" sqref="D2" xr:uid="{807F4E89-E77F-491D-9636-0735619A1A18}"/>
    <dataValidation allowBlank="1" showInputMessage="1" showErrorMessage="1" prompt="Enter Student name in this column under this heading. Use heading filters to find specific entries" sqref="B2:C2" xr:uid="{2B8B1655-0734-44C0-A446-01E7D24A4B97}"/>
    <dataValidation allowBlank="1" showInputMessage="1" showErrorMessage="1" prompt="Overdue icon is automatically updated in this column under this heading" sqref="A2" xr:uid="{A1125C9C-5D01-4538-9755-DB360CDE5A7B}"/>
  </dataValidations>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12" location="Vizītkartes!D12" display="Saite uz vizītkarti" xr:uid="{C19CBC1F-CDED-4BD8-AC86-C7646C7FCBCF}"/>
    <hyperlink ref="I13" location="Vizītkartes!D13" display="Saite uz vizītkarti" xr:uid="{CD2F4167-09C7-411D-97AF-9A52102952DD}"/>
    <hyperlink ref="I8:I11" location="Vizītkartes!D7" display="Saite uz vizītkarti" xr:uid="{E40EF247-766B-4F10-B069-E80498E3300C}"/>
    <hyperlink ref="I8" location="Vizītkartes!D8" display="Saite uz vizītkarti" xr:uid="{D9615286-627C-461E-B883-FFBD36DCBF81}"/>
    <hyperlink ref="I9" location="Vizītkartes!D9" display="Saite uz vizītkarti" xr:uid="{F9CC95F1-8D6A-478A-AD79-8A76DC471637}"/>
    <hyperlink ref="I10" location="Vizītkartes!D10" display="Saite uz vizītkarti" xr:uid="{C71BC243-5010-449E-A427-0A16A32278CA}"/>
    <hyperlink ref="I11" location="Vizītkartes!D11" display="Saite uz vizītkarti" xr:uid="{C14CC4AC-8811-4EB8-B5BC-364E754FC73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352641E5-CB67-4267-B243-5B5A7DC8EB34}">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3"/>
  <sheetViews>
    <sheetView showGridLines="0" topLeftCell="B10" zoomScale="85" zoomScaleNormal="85" workbookViewId="0">
      <selection activeCell="B2" sqref="B2:B13"/>
    </sheetView>
  </sheetViews>
  <sheetFormatPr defaultColWidth="8.7265625" defaultRowHeight="30" customHeight="1" x14ac:dyDescent="0.25"/>
  <cols>
    <col min="1" max="1" width="2.81640625" style="4" hidden="1" customWidth="1"/>
    <col min="2" max="2" width="7.7265625" style="4" customWidth="1"/>
    <col min="3" max="3" width="23.08984375" style="4" customWidth="1"/>
    <col min="4" max="4" width="112" style="4" customWidth="1"/>
    <col min="5" max="5" width="14.6328125" style="4" customWidth="1"/>
    <col min="6" max="6" width="8.7265625" style="4"/>
    <col min="7" max="7" width="60.1796875" style="4" customWidth="1"/>
    <col min="8" max="14" width="8.7265625" style="4"/>
    <col min="15" max="15" width="35.1796875" style="4" customWidth="1"/>
    <col min="16" max="16384" width="8.7265625" style="4"/>
  </cols>
  <sheetData>
    <row r="1" spans="1:5" ht="44.4" customHeight="1" thickTop="1" x14ac:dyDescent="0.25">
      <c r="B1" s="24" t="s">
        <v>72</v>
      </c>
      <c r="C1" s="24"/>
      <c r="D1" s="24"/>
    </row>
    <row r="2" spans="1:5" ht="30" customHeight="1" x14ac:dyDescent="0.25">
      <c r="A2" s="4" t="s">
        <v>0</v>
      </c>
      <c r="B2" s="8" t="s">
        <v>4</v>
      </c>
      <c r="C2" s="9" t="s">
        <v>1</v>
      </c>
      <c r="D2" s="9" t="s">
        <v>5</v>
      </c>
    </row>
    <row r="3" spans="1:5" ht="63" customHeight="1" x14ac:dyDescent="0.25">
      <c r="A3" s="10">
        <f ca="1">IFERROR(((#REF!+DayAllowance)&lt;TODAY())*(LEN(#REF!)=0)*(LEN(#REF!)&gt;0),0)</f>
        <v>0</v>
      </c>
      <c r="B3" s="6" t="s">
        <v>9</v>
      </c>
      <c r="C3" s="21" t="s">
        <v>22</v>
      </c>
      <c r="D3" s="11" t="s">
        <v>42</v>
      </c>
      <c r="E3" s="12" t="s">
        <v>8</v>
      </c>
    </row>
    <row r="4" spans="1:5" ht="68.400000000000006" customHeight="1" x14ac:dyDescent="0.25">
      <c r="A4" s="13">
        <v>2</v>
      </c>
      <c r="B4" s="6" t="s">
        <v>10</v>
      </c>
      <c r="C4" s="21" t="s">
        <v>25</v>
      </c>
      <c r="D4" s="11" t="s">
        <v>45</v>
      </c>
      <c r="E4" s="12" t="s">
        <v>8</v>
      </c>
    </row>
    <row r="5" spans="1:5" ht="102" customHeight="1" x14ac:dyDescent="0.25">
      <c r="A5" s="13">
        <v>3</v>
      </c>
      <c r="B5" s="6" t="s">
        <v>11</v>
      </c>
      <c r="C5" s="21" t="s">
        <v>37</v>
      </c>
      <c r="D5" s="11" t="s">
        <v>47</v>
      </c>
      <c r="E5" s="12" t="s">
        <v>8</v>
      </c>
    </row>
    <row r="6" spans="1:5" ht="118.8" customHeight="1" x14ac:dyDescent="0.25">
      <c r="A6" s="13">
        <v>4</v>
      </c>
      <c r="B6" s="6" t="s">
        <v>12</v>
      </c>
      <c r="C6" s="21" t="s">
        <v>26</v>
      </c>
      <c r="D6" s="11" t="s">
        <v>49</v>
      </c>
      <c r="E6" s="12" t="s">
        <v>8</v>
      </c>
    </row>
    <row r="7" spans="1:5" ht="139.80000000000001" customHeight="1" x14ac:dyDescent="0.25">
      <c r="A7" s="14">
        <v>5</v>
      </c>
      <c r="B7" s="6" t="s">
        <v>13</v>
      </c>
      <c r="C7" s="21" t="s">
        <v>23</v>
      </c>
      <c r="D7" s="11" t="s">
        <v>51</v>
      </c>
      <c r="E7" s="12" t="s">
        <v>8</v>
      </c>
    </row>
    <row r="8" spans="1:5" ht="97.8" customHeight="1" x14ac:dyDescent="0.25">
      <c r="A8" s="13">
        <v>6</v>
      </c>
      <c r="B8" s="6" t="s">
        <v>14</v>
      </c>
      <c r="C8" s="21" t="s">
        <v>38</v>
      </c>
      <c r="D8" s="15" t="s">
        <v>53</v>
      </c>
      <c r="E8" s="12" t="s">
        <v>8</v>
      </c>
    </row>
    <row r="9" spans="1:5" ht="117" customHeight="1" x14ac:dyDescent="0.25">
      <c r="A9" s="13">
        <v>7</v>
      </c>
      <c r="B9" s="6" t="s">
        <v>15</v>
      </c>
      <c r="C9" s="21" t="s">
        <v>39</v>
      </c>
      <c r="D9" s="16" t="s">
        <v>55</v>
      </c>
      <c r="E9" s="12" t="s">
        <v>8</v>
      </c>
    </row>
    <row r="10" spans="1:5" ht="100.2" customHeight="1" x14ac:dyDescent="0.25">
      <c r="A10" s="10">
        <v>8</v>
      </c>
      <c r="B10" s="6" t="s">
        <v>16</v>
      </c>
      <c r="C10" s="21" t="s">
        <v>24</v>
      </c>
      <c r="D10" s="17" t="s">
        <v>57</v>
      </c>
      <c r="E10" s="12" t="s">
        <v>8</v>
      </c>
    </row>
    <row r="11" spans="1:5" ht="129.6" customHeight="1" x14ac:dyDescent="0.25">
      <c r="A11" s="10">
        <f ca="1">IFERROR(((#REF!+DayAllowance)&lt;TODAY())*(LEN(#REF!)=0)*(LEN(#REF!)&gt;0),0)</f>
        <v>0</v>
      </c>
      <c r="B11" s="6" t="s">
        <v>17</v>
      </c>
      <c r="C11" s="21" t="s">
        <v>27</v>
      </c>
      <c r="D11" s="18" t="s">
        <v>59</v>
      </c>
      <c r="E11" s="12" t="s">
        <v>8</v>
      </c>
    </row>
    <row r="12" spans="1:5" ht="78.599999999999994" customHeight="1" x14ac:dyDescent="0.25">
      <c r="A12" s="19">
        <f ca="1">IFERROR(((#REF!+DayAllowance)&lt;TODAY())*(LEN(#REF!)=0)*(LEN(#REF!)&gt;0),0)</f>
        <v>0</v>
      </c>
      <c r="B12" s="6" t="s">
        <v>18</v>
      </c>
      <c r="C12" s="21" t="s">
        <v>40</v>
      </c>
      <c r="D12" s="20" t="s">
        <v>61</v>
      </c>
      <c r="E12" s="12" t="s">
        <v>8</v>
      </c>
    </row>
    <row r="13" spans="1:5" ht="70.8" customHeight="1" x14ac:dyDescent="0.25">
      <c r="A13" s="19">
        <f ca="1">IFERROR(((#REF!+DayAllowance)&lt;TODAY())*(LEN(#REF!)=0)*(LEN(#REF!)&gt;0),0)</f>
        <v>0</v>
      </c>
      <c r="B13" s="6" t="s">
        <v>19</v>
      </c>
      <c r="C13" s="21" t="s">
        <v>41</v>
      </c>
      <c r="D13" s="20" t="s">
        <v>63</v>
      </c>
      <c r="E13" s="12" t="s">
        <v>8</v>
      </c>
    </row>
  </sheetData>
  <mergeCells count="1">
    <mergeCell ref="B1:D1"/>
  </mergeCells>
  <phoneticPr fontId="10" type="noConversion"/>
  <conditionalFormatting sqref="D3:D4 D9">
    <cfRule type="expression" dxfId="15" priority="7">
      <formula>$A3=1</formula>
    </cfRule>
  </conditionalFormatting>
  <conditionalFormatting sqref="D7">
    <cfRule type="expression" dxfId="14" priority="18">
      <formula>$A5=1</formula>
    </cfRule>
  </conditionalFormatting>
  <conditionalFormatting sqref="D5">
    <cfRule type="expression" dxfId="13" priority="6">
      <formula>$A5=1</formula>
    </cfRule>
  </conditionalFormatting>
  <conditionalFormatting sqref="D8">
    <cfRule type="expression" dxfId="12" priority="24">
      <formula>$A7=1</formula>
    </cfRule>
  </conditionalFormatting>
  <conditionalFormatting sqref="D6">
    <cfRule type="expression" dxfId="11" priority="4">
      <formula>$A6=1</formula>
    </cfRule>
  </conditionalFormatting>
  <conditionalFormatting sqref="D10">
    <cfRule type="expression" dxfId="10"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2"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 xmlns:xm="http://schemas.microsoft.com/office/excel/2006/main">
          <x14:cfRule type="iconSet" priority="123"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5A70F-BBF0-4292-BF9B-306082B65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2022-10-31T14:42:25Z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